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FVZ-2025-AMIF-SC3-A4-V11 -- Úprava a materiálno – technické vybavenia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Žiadateľ'!$A$1:$J$53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30" i="13" l="1"/>
  <c r="I25" i="13" l="1"/>
  <c r="I26" i="13"/>
  <c r="I27" i="13"/>
  <c r="I28" i="13"/>
  <c r="I29" i="13"/>
  <c r="I31" i="13"/>
  <c r="I12" i="26" l="1"/>
  <c r="I43" i="26"/>
  <c r="I26" i="26"/>
  <c r="C16" i="19"/>
  <c r="B16" i="19"/>
  <c r="C15" i="19"/>
  <c r="C17" i="19" s="1"/>
  <c r="I41" i="26"/>
  <c r="I39" i="26"/>
  <c r="I47" i="26"/>
  <c r="I13" i="13"/>
  <c r="I14" i="13"/>
  <c r="I15" i="13"/>
  <c r="I16" i="13"/>
  <c r="I19" i="13"/>
  <c r="I20" i="13"/>
  <c r="I22" i="13"/>
  <c r="I23" i="13"/>
  <c r="I24" i="13"/>
  <c r="I21" i="13" s="1"/>
  <c r="I33" i="13"/>
  <c r="I34" i="13"/>
  <c r="I32" i="13" s="1"/>
  <c r="I35" i="13"/>
  <c r="I36" i="13"/>
  <c r="I38" i="13"/>
  <c r="I37" i="13" s="1"/>
  <c r="I39" i="13"/>
  <c r="I40" i="13"/>
  <c r="I42" i="13"/>
  <c r="I41" i="13" s="1"/>
  <c r="I43" i="13"/>
  <c r="I44" i="13"/>
  <c r="I46" i="13"/>
  <c r="I45" i="13" s="1"/>
  <c r="I47" i="13"/>
  <c r="I48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18" i="13" l="1"/>
  <c r="I12" i="13"/>
  <c r="I49" i="13" l="1"/>
  <c r="I53" i="13" l="1"/>
  <c r="B15" i="19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<sst xmlns="http://schemas.openxmlformats.org/spreadsheetml/2006/main" count="811" uniqueCount="517">
  <si>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</si>
  <si>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</si>
  <si>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</si>
  <si>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</si>
  <si>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</si>
  <si>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</si>
  <si>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</si>
  <si>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</si>
  <si>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</si>
  <si>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</si>
  <si>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</si>
  <si>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</si>
  <si>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</si>
  <si>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</si>
  <si>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</si>
  <si>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</si>
  <si>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</si>
  <si>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</si>
  <si>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</si>
  <si>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</si>
  <si>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</si>
  <si>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</si>
  <si>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</si>
  <si>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</si>
  <si>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</si>
  <si>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</si>
  <si>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</si>
  <si>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</si>
  <si>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</si>
  <si>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</si>
  <si>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</si>
  <si>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</si>
  <si>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</si>
  <si>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</si>
  <si>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</si>
  <si>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</si>
  <si>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</si>
  <si>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</si>
  <si>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</si>
  <si>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</si>
  <si>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</si>
  <si>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</si>
  <si>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</si>
  <si>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</si>
  <si>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</si>
  <si>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</si>
  <si>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</si>
  <si>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</si>
  <si>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</si>
  <si>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</si>
  <si>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</si>
  <si>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</si>
  <si>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</si>
  <si>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</si>
  <si>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</si>
  <si>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</si>
  <si>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</si>
  <si>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</si>
  <si>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</si>
  <si>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</si>
  <si>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</si>
  <si>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</si>
  <si>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</si>
  <si>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</si>
  <si>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</si>
  <si>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</si>
  <si>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</si>
  <si>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</si>
  <si>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</si>
  <si>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</si>
  <si>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</si>
  <si>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</si>
  <si>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</si>
  <si>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</si>
  <si>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</si>
  <si>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</si>
  <si>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</si>
  <si>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</si>
  <si>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</si>
  <si>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</si>
  <si>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</si>
  <si>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</si>
  <si>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</si>
  <si>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</si>
  <si>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</si>
  <si>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</si>
  <si>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</si>
  <si>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</si>
  <si>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</si>
  <si>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</si>
  <si>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</si>
  <si>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</si>
  <si>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</si>
  <si>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</si>
  <si>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</si>
  <si>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</si>
  <si>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</si>
  <si>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</si>
  <si>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</si>
  <si>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</si>
  <si>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</si>
  <si>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</si>
  <si>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</si>
  <si>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</si>
  <si>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</si>
  <si>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</si>
  <si>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</si>
  <si>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</si>
  <si>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</si>
  <si>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</si>
  <si>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</si>
  <si>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</si>
  <si>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</si>
  <si>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</si>
  <si>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</si>
  <si>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</si>
  <si>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</si>
  <si>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</si>
  <si>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</si>
  <si>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</si>
  <si>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</si>
  <si>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</si>
  <si>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</si>
  <si>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</si>
  <si>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</si>
  <si>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</si>
  <si>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</si>
  <si>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</si>
  <si>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</si>
  <si>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</si>
  <si>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</si>
  <si>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</si>
  <si>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</si>
  <si>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</si>
  <si>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</si>
  <si>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</si>
  <si>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</si>
  <si>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</si>
  <si>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</si>
  <si>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</si>
  <si>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</si>
  <si>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</si>
  <si>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</si>
  <si>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</si>
  <si>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</si>
  <si>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</si>
  <si>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</si>
  <si>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</si>
  <si>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</si>
  <si>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</si>
  <si>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</si>
  <si>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</si>
  <si>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</si>
  <si>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</si>
  <si>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</si>
  <si>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</si>
  <si>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</si>
  <si>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</si>
  <si>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</si>
  <si>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</si>
  <si>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</si>
  <si>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</si>
  <si>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</si>
  <si>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</si>
  <si>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</si>
  <si>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</si>
  <si>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</si>
  <si>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</si>
  <si>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</si>
  <si>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</si>
  <si>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</si>
  <si>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</si>
  <si>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</si>
  <si>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</si>
  <si>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</si>
  <si>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</si>
  <si>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</si>
  <si>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</si>
  <si>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</si>
  <si>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</si>
  <si>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</si>
  <si>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</si>
  <si>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</si>
  <si>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</si>
  <si>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</si>
  <si>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</si>
  <si>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</si>
  <si>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</si>
  <si>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</si>
  <si>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</si>
  <si>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</si>
  <si>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</si>
  <si>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</si>
  <si>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</si>
  <si>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</si>
  <si>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</si>
  <si>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</si>
  <si>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</si>
  <si>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</si>
  <si>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</si>
  <si>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</si>
  <si>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</si>
  <si>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</si>
  <si>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</si>
  <si>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</si>
  <si>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</si>
  <si>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</si>
  <si>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</si>
  <si>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</si>
  <si>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</si>
  <si>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</si>
  <si>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</si>
  <si>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</si>
  <si>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</si>
  <si>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</si>
  <si>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</si>
  <si>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</si>
  <si>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</si>
  <si>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</si>
  <si>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</si>
  <si>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</si>
  <si>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</si>
  <si>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</si>
  <si>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</si>
  <si>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</si>
  <si>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</si>
  <si>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</si>
  <si>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</si>
  <si>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</si>
  <si>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</si>
  <si>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</si>
  <si>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</si>
  <si>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</si>
  <si>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</si>
  <si>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</si>
  <si>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</si>
  <si>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</si>
  <si>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</si>
  <si>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</si>
  <si>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</si>
  <si>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</si>
  <si>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</si>
  <si>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</si>
  <si>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</si>
  <si>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</si>
  <si>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</si>
  <si>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</si>
  <si>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</si>
  <si>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</si>
  <si>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</si>
  <si>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</si>
  <si>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</si>
  <si>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</si>
  <si>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</si>
  <si>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</si>
  <si>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</si>
  <si>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</si>
  <si>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</si>
  <si>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</si>
  <si>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</si>
  <si>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</si>
  <si>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</si>
  <si>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</si>
  <si>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</si>
  <si>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</si>
  <si>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</si>
  <si>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</si>
  <si>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</si>
  <si>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</si>
  <si>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</si>
  <si>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</si>
  <si>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</si>
  <si>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</si>
  <si>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</si>
  <si>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</si>
  <si>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</si>
  <si>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</si>
  <si>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</si>
  <si>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</si>
  <si>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</si>
  <si>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</si>
  <si>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</si>
  <si>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</si>
  <si>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</si>
  <si>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</si>
  <si>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</si>
  <si>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</si>
  <si>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</si>
  <si>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</si>
  <si>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</si>
  <si>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</si>
  <si>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</si>
  <si>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</si>
  <si>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</si>
  <si>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</si>
  <si>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</si>
  <si>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</si>
  <si>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</si>
  <si>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</si>
  <si>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</si>
  <si>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</si>
  <si>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</si>
  <si>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</si>
  <si>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</si>
  <si>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</si>
  <si>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</si>
  <si>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</si>
  <si>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</si>
  <si>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</si>
  <si>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</si>
  <si>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</si>
  <si>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</si>
  <si>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</si>
  <si>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</si>
  <si>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</si>
  <si>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</si>
  <si>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</si>
  <si>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</si>
  <si>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</si>
  <si>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</si>
  <si>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</si>
  <si>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</si>
  <si>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</si>
  <si>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</si>
  <si>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</si>
  <si>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</si>
  <si>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</si>
  <si>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</si>
  <si>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</si>
  <si>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</si>
  <si>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</si>
  <si>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</si>
  <si>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</si>
  <si>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</si>
  <si>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</si>
  <si>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</si>
  <si>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</si>
  <si>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</si>
  <si>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</si>
  <si>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</si>
  <si>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</si>
  <si>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</si>
  <si>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</si>
  <si>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</si>
  <si>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</si>
  <si>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</si>
  <si>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</si>
  <si>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</si>
  <si>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</si>
  <si>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</si>
  <si>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</si>
  <si>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</si>
  <si>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</si>
  <si>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</si>
  <si>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</si>
  <si>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</si>
  <si>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</si>
  <si>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</si>
  <si>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</si>
  <si>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</si>
  <si>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</si>
  <si>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</si>
  <si>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</si>
  <si>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</si>
  <si>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</si>
  <si>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</si>
  <si>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</si>
  <si>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</si>
  <si>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</si>
  <si>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</si>
  <si>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</si>
  <si>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</si>
  <si>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</si>
  <si>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</si>
  <si>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</si>
  <si>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</si>
  <si>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</si>
  <si>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</si>
  <si>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</si>
  <si>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</si>
  <si>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</si>
  <si>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</si>
  <si>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</si>
  <si>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</si>
  <si>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</si>
  <si>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</si>
  <si>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</si>
  <si>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</si>
  <si>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</si>
  <si>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</si>
  <si>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</si>
  <si>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</si>
  <si>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</si>
  <si>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</si>
  <si>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</si>
  <si>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</si>
  <si>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</si>
  <si>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</si>
  <si>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</si>
  <si>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</si>
  <si>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</si>
  <si>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</si>
  <si>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</si>
  <si>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</si>
  <si>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</si>
  <si>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</si>
  <si>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</si>
  <si>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</si>
  <si>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</si>
  <si>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</si>
  <si>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</si>
  <si>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</si>
  <si>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</si>
  <si>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</si>
  <si>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</si>
  <si>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</si>
  <si>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</si>
  <si>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</si>
  <si>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</si>
  <si>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</si>
  <si>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</si>
  <si>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</si>
  <si>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</si>
  <si>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</si>
  <si>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</si>
  <si>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</si>
  <si>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</si>
  <si>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</si>
  <si>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</si>
  <si>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</si>
  <si>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</si>
  <si>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</si>
  <si>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</si>
  <si>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</si>
  <si>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</si>
  <si>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</si>
  <si>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</si>
  <si>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</si>
  <si>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</si>
  <si>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</si>
  <si>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</si>
  <si>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</si>
  <si>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</si>
  <si>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</si>
  <si>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</si>
  <si>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</si>
  <si>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</si>
  <si>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</si>
  <si>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</si>
  <si>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</si>
  <si>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</si>
  <si>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</si>
  <si>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</si>
  <si>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</si>
  <si>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</si>
  <si>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</si>
  <si>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</si>
  <si>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</si>
  <si>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</si>
  <si>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</si>
  <si>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</si>
  <si>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</si>
  <si>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</si>
  <si>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</si>
  <si>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</si>
  <si>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</si>
  <si>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</si>
  <si>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</si>
  <si>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</si>
  <si>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</si>
  <si>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</si>
  <si>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</si>
  <si>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</si>
  <si>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</si>
  <si>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</si>
  <si>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</si>
  <si>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</si>
  <si>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</si>
  <si>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</si>
  <si>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</si>
  <si>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</si>
  <si>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</si>
  <si>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</si>
  <si>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</si>
  <si>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</si>
  <si>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</si>
  <si>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</si>
  <si>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</si>
  <si>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</si>
  <si>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</si>
  <si>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</si>
  <si>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</si>
  <si>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</si>
  <si>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</si>
  <si>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</si>
  <si>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</si>
  <si>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</si>
  <si>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</si>
  <si>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</si>
  <si>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</si>
  <si>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</si>
  <si>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</si>
  <si>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</si>
  <si>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</si>
  <si>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</si>
  <si>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</si>
  <si>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</si>
  <si>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</si>
  <si>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</si>
  <si>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1.1.</t>
  </si>
  <si>
    <t xml:space="preserve">Paušálna sadzba na nepriame výdavky, maximálne 15 % priamych oprávnených výdavkov na zamestnanca.   </t>
  </si>
  <si>
    <r>
      <rPr>
        <b/>
        <sz val="12"/>
        <color rgb="FF0070C0"/>
        <rFont val="Arial"/>
        <family val="2"/>
        <charset val="238"/>
      </rPr>
      <t>(doplniť názov pracovnej pozície)</t>
    </r>
    <r>
      <rPr>
        <sz val="12"/>
        <color rgb="FF0070C0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</si>
  <si>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t>2.3.</t>
  </si>
  <si>
    <t>2.4.</t>
  </si>
  <si>
    <t>2.5.</t>
  </si>
  <si>
    <t>2.6.</t>
  </si>
  <si>
    <t>2.7.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</si>
</sst>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5" fillId="2" borderId="17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 applyBorder="1" applyAlignment="1">
      <alignment horizontal="center" vertical="center"/>
    </xf>
    <xf numFmtId="164" fontId="45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5" fillId="11" borderId="17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680358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13" s="1" customFormat="1" ht="59.25" customHeight="1" x14ac:dyDescent="0.2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7" t="s">
        <v>451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47"/>
    </row>
    <row r="11" spans="1:13" ht="24.95" customHeight="1" x14ac:dyDescent="0.2">
      <c r="A11" s="134" t="s">
        <v>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13" s="1" customFormat="1" ht="51" customHeight="1" x14ac:dyDescent="0.2">
      <c r="A12" s="128" t="s">
        <v>422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47"/>
    </row>
    <row r="13" spans="1:13" s="1" customFormat="1" ht="24.95" customHeight="1" x14ac:dyDescent="0.2">
      <c r="A13" s="128" t="s">
        <v>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47"/>
    </row>
    <row r="14" spans="1:13" s="1" customFormat="1" ht="54.75" customHeight="1" x14ac:dyDescent="0.2">
      <c r="A14" s="128" t="s">
        <v>508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49"/>
    </row>
    <row r="15" spans="1:13" ht="24.95" customHeight="1" x14ac:dyDescent="0.2">
      <c r="A15" s="135" t="s">
        <v>187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1:13" ht="24.95" customHeight="1" x14ac:dyDescent="0.2">
      <c r="A16" s="129" t="s">
        <v>450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0" t="s">
        <v>13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N17" s="12"/>
    </row>
    <row r="18" spans="1:14" ht="34.5" customHeight="1" x14ac:dyDescent="0.2">
      <c r="A18" s="128" t="s">
        <v>457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</row>
    <row r="19" spans="1:14" ht="24.95" customHeight="1" x14ac:dyDescent="0.2">
      <c r="A19" s="135" t="s">
        <v>185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1" t="s">
        <v>186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3"/>
    </row>
    <row r="23" spans="1:14" ht="53.25" customHeight="1" x14ac:dyDescent="0.2">
      <c r="A23" s="128" t="s">
        <v>452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8"/>
  <sheetViews>
    <sheetView tabSelected="1" view="pageBreakPreview" zoomScale="70" zoomScaleNormal="70" zoomScaleSheetLayoutView="70" workbookViewId="0">
      <pane ySplit="10" topLeftCell="A30" activePane="bottomLeft" state="frozen"/>
      <selection pane="bottomLeft" activeCell="G29" sqref="G29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59" t="s">
        <v>182</v>
      </c>
      <c r="B2" s="160"/>
      <c r="C2" s="160"/>
      <c r="D2" s="160"/>
      <c r="E2" s="160"/>
      <c r="F2" s="160"/>
      <c r="G2" s="160"/>
      <c r="H2" s="160"/>
      <c r="I2" s="160"/>
      <c r="J2" s="161"/>
    </row>
    <row r="3" spans="1:13" x14ac:dyDescent="0.2">
      <c r="A3" s="162" t="s">
        <v>5</v>
      </c>
      <c r="B3" s="163"/>
      <c r="C3" s="163"/>
      <c r="D3" s="163"/>
      <c r="E3" s="163"/>
      <c r="F3" s="163"/>
      <c r="G3" s="163"/>
      <c r="H3" s="163"/>
      <c r="I3" s="163"/>
      <c r="J3" s="164"/>
      <c r="K3" s="39"/>
      <c r="L3" s="27"/>
      <c r="M3" s="27"/>
    </row>
    <row r="4" spans="1:13" ht="29.25" customHeight="1" x14ac:dyDescent="0.2">
      <c r="A4" s="165" t="s">
        <v>466</v>
      </c>
      <c r="B4" s="166"/>
      <c r="C4" s="166"/>
      <c r="D4" s="166"/>
      <c r="E4" s="166"/>
      <c r="F4" s="166"/>
      <c r="G4" s="166"/>
      <c r="H4" s="166"/>
      <c r="I4" s="166"/>
      <c r="J4" s="167"/>
      <c r="K4" s="39"/>
      <c r="L4" s="27"/>
      <c r="M4" s="27"/>
    </row>
    <row r="5" spans="1:13" ht="18" x14ac:dyDescent="0.2">
      <c r="A5" s="171" t="s">
        <v>449</v>
      </c>
      <c r="B5" s="172"/>
      <c r="C5" s="173" t="s">
        <v>458</v>
      </c>
      <c r="D5" s="174"/>
      <c r="E5" s="174"/>
      <c r="F5" s="174"/>
      <c r="G5" s="174"/>
      <c r="H5" s="174"/>
      <c r="I5" s="174"/>
      <c r="J5" s="175"/>
      <c r="K5" s="39"/>
      <c r="L5" s="27"/>
      <c r="M5" s="27"/>
    </row>
    <row r="6" spans="1:13" ht="18" x14ac:dyDescent="0.2">
      <c r="A6" s="69" t="s">
        <v>0</v>
      </c>
      <c r="B6" s="70"/>
      <c r="C6" s="182" t="s">
        <v>453</v>
      </c>
      <c r="D6" s="183"/>
      <c r="E6" s="183"/>
      <c r="F6" s="183"/>
      <c r="G6" s="183"/>
      <c r="H6" s="183"/>
      <c r="I6" s="183"/>
      <c r="J6" s="184"/>
      <c r="K6" s="40"/>
      <c r="L6" s="28"/>
      <c r="M6" s="28"/>
    </row>
    <row r="7" spans="1:13" ht="18.75" thickBot="1" x14ac:dyDescent="0.25">
      <c r="A7" s="71" t="s">
        <v>1</v>
      </c>
      <c r="B7" s="72"/>
      <c r="C7" s="176" t="s">
        <v>454</v>
      </c>
      <c r="D7" s="177"/>
      <c r="E7" s="177"/>
      <c r="F7" s="177"/>
      <c r="G7" s="177"/>
      <c r="H7" s="177"/>
      <c r="I7" s="177"/>
      <c r="J7" s="17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79" t="s">
        <v>425</v>
      </c>
      <c r="B9" s="180"/>
      <c r="C9" s="180"/>
      <c r="D9" s="180"/>
      <c r="E9" s="180"/>
      <c r="F9" s="180"/>
      <c r="G9" s="180"/>
      <c r="H9" s="180"/>
      <c r="I9" s="180"/>
      <c r="J9" s="18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483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8" t="s">
        <v>456</v>
      </c>
      <c r="B11" s="169"/>
      <c r="C11" s="169"/>
      <c r="D11" s="169"/>
      <c r="E11" s="169"/>
      <c r="F11" s="169"/>
      <c r="G11" s="169"/>
      <c r="H11" s="169"/>
      <c r="I11" s="169"/>
      <c r="J11" s="170"/>
      <c r="K11" s="41"/>
      <c r="L11" s="32"/>
      <c r="M11" s="32"/>
    </row>
    <row r="12" spans="1:13" ht="23.25" customHeight="1" x14ac:dyDescent="0.2">
      <c r="A12" s="78" t="s">
        <v>192</v>
      </c>
      <c r="B12" s="79" t="s">
        <v>470</v>
      </c>
      <c r="C12" s="155"/>
      <c r="D12" s="155"/>
      <c r="E12" s="155"/>
      <c r="F12" s="155"/>
      <c r="G12" s="155"/>
      <c r="H12" s="156"/>
      <c r="I12" s="74">
        <f>SUM(I13:I17)</f>
        <v>0</v>
      </c>
      <c r="J12" s="75"/>
      <c r="K12" s="120" t="s">
        <v>478</v>
      </c>
    </row>
    <row r="13" spans="1:13" ht="75.75" x14ac:dyDescent="0.2">
      <c r="A13" s="103" t="s">
        <v>509</v>
      </c>
      <c r="B13" s="103" t="s">
        <v>511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41" t="s">
        <v>480</v>
      </c>
    </row>
    <row r="14" spans="1:13" ht="48.75" hidden="1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42"/>
    </row>
    <row r="15" spans="1:13" ht="48.75" hidden="1" customHeight="1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53" t="s">
        <v>479</v>
      </c>
    </row>
    <row r="16" spans="1:13" ht="45.75" hidden="1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54"/>
    </row>
    <row r="17" spans="1:11" ht="18.75" hidden="1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hidden="1" customHeight="1" x14ac:dyDescent="0.2">
      <c r="A18" s="73" t="s">
        <v>393</v>
      </c>
      <c r="B18" s="73" t="s">
        <v>392</v>
      </c>
      <c r="C18" s="144"/>
      <c r="D18" s="144"/>
      <c r="E18" s="144"/>
      <c r="F18" s="144"/>
      <c r="G18" s="144"/>
      <c r="H18" s="145"/>
      <c r="I18" s="74">
        <f>SUM(I19:I20)</f>
        <v>0</v>
      </c>
      <c r="J18" s="75"/>
      <c r="K18" s="122" t="s">
        <v>445</v>
      </c>
    </row>
    <row r="19" spans="1:11" ht="45" hidden="1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hidden="1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393</v>
      </c>
      <c r="B21" s="73" t="s">
        <v>395</v>
      </c>
      <c r="C21" s="144"/>
      <c r="D21" s="144"/>
      <c r="E21" s="144"/>
      <c r="F21" s="144"/>
      <c r="G21" s="144"/>
      <c r="H21" s="145"/>
      <c r="I21" s="74">
        <f>SUM(I22:I31)</f>
        <v>0</v>
      </c>
      <c r="J21" s="75"/>
      <c r="K21" s="122" t="s">
        <v>445</v>
      </c>
    </row>
    <row r="22" spans="1:11" s="31" customFormat="1" ht="30" hidden="1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hidden="1" x14ac:dyDescent="0.2">
      <c r="A23" s="46" t="s">
        <v>509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.75" customHeight="1" x14ac:dyDescent="0.2">
      <c r="A24" s="35" t="s">
        <v>195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hidden="1" x14ac:dyDescent="0.2">
      <c r="A25" s="35" t="s">
        <v>400</v>
      </c>
      <c r="B25" s="35" t="s">
        <v>399</v>
      </c>
      <c r="C25" s="53">
        <v>834</v>
      </c>
      <c r="D25" s="36"/>
      <c r="E25" s="36"/>
      <c r="F25" s="36"/>
      <c r="G25" s="3"/>
      <c r="H25" s="4"/>
      <c r="I25" s="19">
        <f t="shared" ref="I25:I31" si="0">G25*H25</f>
        <v>0</v>
      </c>
      <c r="J25" s="100" t="s">
        <v>446</v>
      </c>
      <c r="K25" s="111"/>
    </row>
    <row r="26" spans="1:11" s="31" customFormat="1" ht="30" x14ac:dyDescent="0.2">
      <c r="A26" s="35" t="s">
        <v>189</v>
      </c>
      <c r="B26" s="35" t="s">
        <v>399</v>
      </c>
      <c r="C26" s="53">
        <v>833</v>
      </c>
      <c r="D26" s="36"/>
      <c r="E26" s="36"/>
      <c r="F26" s="36"/>
      <c r="G26" s="3"/>
      <c r="H26" s="4"/>
      <c r="I26" s="19">
        <f t="shared" si="0"/>
        <v>0</v>
      </c>
      <c r="J26" s="100" t="s">
        <v>446</v>
      </c>
      <c r="K26" s="111"/>
    </row>
    <row r="27" spans="1:11" s="31" customFormat="1" ht="30" x14ac:dyDescent="0.2">
      <c r="A27" s="35" t="s">
        <v>512</v>
      </c>
      <c r="B27" s="35" t="s">
        <v>399</v>
      </c>
      <c r="C27" s="53">
        <v>833</v>
      </c>
      <c r="D27" s="36"/>
      <c r="E27" s="36"/>
      <c r="F27" s="36"/>
      <c r="G27" s="3"/>
      <c r="H27" s="4"/>
      <c r="I27" s="19">
        <f t="shared" si="0"/>
        <v>0</v>
      </c>
      <c r="J27" s="100" t="s">
        <v>446</v>
      </c>
      <c r="K27" s="111"/>
    </row>
    <row r="28" spans="1:11" s="31" customFormat="1" ht="30" x14ac:dyDescent="0.2">
      <c r="A28" s="35" t="s">
        <v>513</v>
      </c>
      <c r="B28" s="35" t="s">
        <v>399</v>
      </c>
      <c r="C28" s="53">
        <v>833</v>
      </c>
      <c r="D28" s="36"/>
      <c r="E28" s="36"/>
      <c r="F28" s="36"/>
      <c r="G28" s="3"/>
      <c r="H28" s="4"/>
      <c r="I28" s="19">
        <f t="shared" si="0"/>
        <v>0</v>
      </c>
      <c r="J28" s="100" t="s">
        <v>446</v>
      </c>
      <c r="K28" s="111"/>
    </row>
    <row r="29" spans="1:11" s="31" customFormat="1" ht="30" x14ac:dyDescent="0.2">
      <c r="A29" s="35" t="s">
        <v>514</v>
      </c>
      <c r="B29" s="35" t="s">
        <v>399</v>
      </c>
      <c r="C29" s="53">
        <v>833</v>
      </c>
      <c r="D29" s="36"/>
      <c r="E29" s="36"/>
      <c r="F29" s="36"/>
      <c r="G29" s="3"/>
      <c r="H29" s="4"/>
      <c r="I29" s="19">
        <f t="shared" si="0"/>
        <v>0</v>
      </c>
      <c r="J29" s="100" t="s">
        <v>446</v>
      </c>
      <c r="K29" s="111"/>
    </row>
    <row r="30" spans="1:11" s="31" customFormat="1" ht="30" x14ac:dyDescent="0.2">
      <c r="A30" s="35" t="s">
        <v>515</v>
      </c>
      <c r="B30" s="35" t="s">
        <v>399</v>
      </c>
      <c r="C30" s="53">
        <v>833</v>
      </c>
      <c r="D30" s="36"/>
      <c r="E30" s="36"/>
      <c r="F30" s="36"/>
      <c r="G30" s="3"/>
      <c r="H30" s="4"/>
      <c r="I30" s="19">
        <f t="shared" ref="I30" si="1">G30*H30</f>
        <v>0</v>
      </c>
      <c r="J30" s="100" t="s">
        <v>446</v>
      </c>
      <c r="K30" s="111"/>
    </row>
    <row r="31" spans="1:11" s="31" customFormat="1" ht="30" x14ac:dyDescent="0.2">
      <c r="A31" s="35" t="s">
        <v>516</v>
      </c>
      <c r="B31" s="35" t="s">
        <v>399</v>
      </c>
      <c r="C31" s="53">
        <v>833</v>
      </c>
      <c r="D31" s="36"/>
      <c r="E31" s="36"/>
      <c r="F31" s="36"/>
      <c r="G31" s="3"/>
      <c r="H31" s="4"/>
      <c r="I31" s="19">
        <f t="shared" si="0"/>
        <v>0</v>
      </c>
      <c r="J31" s="100" t="s">
        <v>446</v>
      </c>
      <c r="K31" s="111"/>
    </row>
    <row r="32" spans="1:11" ht="18" customHeight="1" x14ac:dyDescent="0.2">
      <c r="A32" s="73" t="s">
        <v>394</v>
      </c>
      <c r="B32" s="73" t="s">
        <v>402</v>
      </c>
      <c r="C32" s="144"/>
      <c r="D32" s="144"/>
      <c r="E32" s="144"/>
      <c r="F32" s="144"/>
      <c r="G32" s="144"/>
      <c r="H32" s="145"/>
      <c r="I32" s="74">
        <f>SUM(I33:I36)</f>
        <v>0</v>
      </c>
      <c r="J32" s="75"/>
      <c r="K32" s="110"/>
    </row>
    <row r="33" spans="1:11" ht="30" hidden="1" x14ac:dyDescent="0.2">
      <c r="A33" s="21" t="s">
        <v>404</v>
      </c>
      <c r="B33" s="21" t="s">
        <v>405</v>
      </c>
      <c r="C33" s="53">
        <v>841</v>
      </c>
      <c r="D33" s="37"/>
      <c r="E33" s="36"/>
      <c r="F33" s="37"/>
      <c r="G33" s="3"/>
      <c r="H33" s="4"/>
      <c r="I33" s="19">
        <f>G33*H33</f>
        <v>0</v>
      </c>
      <c r="J33" s="100" t="s">
        <v>446</v>
      </c>
      <c r="K33" s="110"/>
    </row>
    <row r="34" spans="1:11" ht="45" x14ac:dyDescent="0.2">
      <c r="A34" s="21" t="s">
        <v>396</v>
      </c>
      <c r="B34" s="21" t="s">
        <v>407</v>
      </c>
      <c r="C34" s="53">
        <v>842</v>
      </c>
      <c r="D34" s="37"/>
      <c r="E34" s="36"/>
      <c r="F34" s="37"/>
      <c r="G34" s="3"/>
      <c r="H34" s="4"/>
      <c r="I34" s="19">
        <f>G34*H34</f>
        <v>0</v>
      </c>
      <c r="J34" s="100" t="s">
        <v>446</v>
      </c>
      <c r="K34" s="110"/>
    </row>
    <row r="35" spans="1:11" ht="30" hidden="1" x14ac:dyDescent="0.2">
      <c r="A35" s="21" t="s">
        <v>408</v>
      </c>
      <c r="B35" s="21" t="s">
        <v>410</v>
      </c>
      <c r="C35" s="53">
        <v>843</v>
      </c>
      <c r="D35" s="37"/>
      <c r="E35" s="37"/>
      <c r="F35" s="37"/>
      <c r="G35" s="3"/>
      <c r="H35" s="4"/>
      <c r="I35" s="19">
        <f>G35*H35</f>
        <v>0</v>
      </c>
      <c r="J35" s="100" t="s">
        <v>446</v>
      </c>
      <c r="K35" s="110"/>
    </row>
    <row r="36" spans="1:11" ht="30" hidden="1" x14ac:dyDescent="0.2">
      <c r="A36" s="21" t="s">
        <v>409</v>
      </c>
      <c r="B36" s="21" t="s">
        <v>411</v>
      </c>
      <c r="C36" s="53">
        <v>849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10"/>
    </row>
    <row r="37" spans="1:11" ht="18" hidden="1" customHeight="1" x14ac:dyDescent="0.2">
      <c r="A37" s="73" t="s">
        <v>412</v>
      </c>
      <c r="B37" s="73" t="s">
        <v>432</v>
      </c>
      <c r="C37" s="155"/>
      <c r="D37" s="155"/>
      <c r="E37" s="155"/>
      <c r="F37" s="155"/>
      <c r="G37" s="155"/>
      <c r="H37" s="156"/>
      <c r="I37" s="79">
        <f>SUM(I38:I40)</f>
        <v>0</v>
      </c>
      <c r="J37" s="75"/>
      <c r="K37" s="110"/>
    </row>
    <row r="38" spans="1:11" ht="30" hidden="1" x14ac:dyDescent="0.2">
      <c r="A38" s="21" t="s">
        <v>413</v>
      </c>
      <c r="B38" s="21" t="s">
        <v>415</v>
      </c>
      <c r="C38" s="53">
        <v>850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  <c r="K38" s="109"/>
    </row>
    <row r="39" spans="1:11" ht="30" hidden="1" x14ac:dyDescent="0.2">
      <c r="A39" s="21" t="s">
        <v>414</v>
      </c>
      <c r="B39" s="21" t="s">
        <v>415</v>
      </c>
      <c r="C39" s="53">
        <v>850</v>
      </c>
      <c r="D39" s="37"/>
      <c r="E39" s="37"/>
      <c r="F39" s="37"/>
      <c r="G39" s="3"/>
      <c r="H39" s="4"/>
      <c r="I39" s="19">
        <f>G39*H39</f>
        <v>0</v>
      </c>
      <c r="J39" s="100" t="s">
        <v>446</v>
      </c>
      <c r="K39" s="109"/>
    </row>
    <row r="40" spans="1:11" ht="30" hidden="1" x14ac:dyDescent="0.2">
      <c r="A40" s="21" t="s">
        <v>2</v>
      </c>
      <c r="B40" s="21" t="s">
        <v>415</v>
      </c>
      <c r="C40" s="53">
        <v>850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  <c r="K40" s="109"/>
    </row>
    <row r="41" spans="1:11" ht="18" customHeight="1" x14ac:dyDescent="0.2">
      <c r="A41" s="78" t="s">
        <v>403</v>
      </c>
      <c r="B41" s="73" t="s">
        <v>433</v>
      </c>
      <c r="C41" s="144"/>
      <c r="D41" s="144"/>
      <c r="E41" s="144"/>
      <c r="F41" s="144"/>
      <c r="G41" s="144"/>
      <c r="H41" s="145"/>
      <c r="I41" s="79">
        <f>SUM(I42:I44)</f>
        <v>0</v>
      </c>
      <c r="J41" s="75"/>
      <c r="K41" s="109"/>
    </row>
    <row r="42" spans="1:11" ht="30" x14ac:dyDescent="0.2">
      <c r="A42" s="21" t="s">
        <v>404</v>
      </c>
      <c r="B42" s="21" t="s">
        <v>415</v>
      </c>
      <c r="C42" s="53">
        <v>860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  <c r="K42" s="109"/>
    </row>
    <row r="43" spans="1:11" ht="30" hidden="1" x14ac:dyDescent="0.2">
      <c r="A43" s="21" t="s">
        <v>418</v>
      </c>
      <c r="B43" s="21" t="s">
        <v>415</v>
      </c>
      <c r="C43" s="53">
        <v>860</v>
      </c>
      <c r="D43" s="37"/>
      <c r="E43" s="37"/>
      <c r="F43" s="37"/>
      <c r="G43" s="3"/>
      <c r="H43" s="4"/>
      <c r="I43" s="19">
        <f>G43*H43</f>
        <v>0</v>
      </c>
      <c r="J43" s="100" t="s">
        <v>446</v>
      </c>
      <c r="K43" s="109"/>
    </row>
    <row r="44" spans="1:11" ht="30" hidden="1" x14ac:dyDescent="0.2">
      <c r="A44" s="21" t="s">
        <v>2</v>
      </c>
      <c r="B44" s="21" t="s">
        <v>415</v>
      </c>
      <c r="C44" s="53">
        <v>860</v>
      </c>
      <c r="D44" s="37"/>
      <c r="E44" s="37"/>
      <c r="F44" s="37"/>
      <c r="G44" s="3"/>
      <c r="H44" s="4"/>
      <c r="I44" s="19">
        <f>G44*H44</f>
        <v>0</v>
      </c>
      <c r="J44" s="100" t="s">
        <v>446</v>
      </c>
    </row>
    <row r="45" spans="1:11" ht="31.5" hidden="1" x14ac:dyDescent="0.2">
      <c r="A45" s="78" t="s">
        <v>419</v>
      </c>
      <c r="B45" s="73" t="s">
        <v>434</v>
      </c>
      <c r="C45" s="144"/>
      <c r="D45" s="144"/>
      <c r="E45" s="144"/>
      <c r="F45" s="144"/>
      <c r="G45" s="144"/>
      <c r="H45" s="145"/>
      <c r="I45" s="79">
        <f>SUM(I46:I48)</f>
        <v>0</v>
      </c>
      <c r="J45" s="75"/>
    </row>
    <row r="46" spans="1:11" ht="30" hidden="1" x14ac:dyDescent="0.2">
      <c r="A46" s="21" t="s">
        <v>420</v>
      </c>
      <c r="B46" s="21" t="s">
        <v>415</v>
      </c>
      <c r="C46" s="53">
        <v>870</v>
      </c>
      <c r="D46" s="37"/>
      <c r="E46" s="37"/>
      <c r="F46" s="37"/>
      <c r="G46" s="3"/>
      <c r="H46" s="4"/>
      <c r="I46" s="19">
        <f>G46*H46</f>
        <v>0</v>
      </c>
      <c r="J46" s="100" t="s">
        <v>446</v>
      </c>
    </row>
    <row r="47" spans="1:11" ht="30" hidden="1" x14ac:dyDescent="0.2">
      <c r="A47" s="21" t="s">
        <v>421</v>
      </c>
      <c r="B47" s="21" t="s">
        <v>415</v>
      </c>
      <c r="C47" s="53">
        <v>870</v>
      </c>
      <c r="D47" s="37"/>
      <c r="E47" s="37"/>
      <c r="F47" s="37"/>
      <c r="G47" s="3"/>
      <c r="H47" s="4"/>
      <c r="I47" s="19">
        <f>G47*H47</f>
        <v>0</v>
      </c>
      <c r="J47" s="100" t="s">
        <v>446</v>
      </c>
    </row>
    <row r="48" spans="1:11" ht="30" hidden="1" x14ac:dyDescent="0.2">
      <c r="A48" s="21" t="s">
        <v>2</v>
      </c>
      <c r="B48" s="21" t="s">
        <v>415</v>
      </c>
      <c r="C48" s="53">
        <v>870</v>
      </c>
      <c r="D48" s="37"/>
      <c r="E48" s="37"/>
      <c r="F48" s="37"/>
      <c r="G48" s="3"/>
      <c r="H48" s="4"/>
      <c r="I48" s="19">
        <f>G48*H48</f>
        <v>0</v>
      </c>
      <c r="J48" s="100" t="s">
        <v>446</v>
      </c>
    </row>
    <row r="49" spans="1:10" ht="38.25" customHeight="1" x14ac:dyDescent="0.2">
      <c r="A49" s="157" t="s">
        <v>426</v>
      </c>
      <c r="B49" s="158"/>
      <c r="C49" s="139"/>
      <c r="D49" s="139"/>
      <c r="E49" s="139"/>
      <c r="F49" s="139"/>
      <c r="G49" s="139"/>
      <c r="H49" s="140"/>
      <c r="I49" s="80">
        <f>I12+I18+I21+I32+I37+I41+I45</f>
        <v>0</v>
      </c>
      <c r="J49" s="77"/>
    </row>
    <row r="50" spans="1:10" ht="29.25" customHeight="1" x14ac:dyDescent="0.2">
      <c r="A50" s="146" t="s">
        <v>429</v>
      </c>
      <c r="B50" s="147"/>
      <c r="C50" s="147"/>
      <c r="D50" s="147"/>
      <c r="E50" s="147"/>
      <c r="F50" s="147"/>
      <c r="G50" s="147"/>
      <c r="H50" s="147"/>
      <c r="I50" s="147"/>
      <c r="J50" s="148"/>
    </row>
    <row r="51" spans="1:10" ht="44.25" customHeight="1" thickBot="1" x14ac:dyDescent="0.25">
      <c r="A51" s="136" t="s">
        <v>427</v>
      </c>
      <c r="B51" s="137"/>
      <c r="C51" s="125">
        <v>915</v>
      </c>
      <c r="D51" s="138"/>
      <c r="E51" s="139"/>
      <c r="F51" s="139"/>
      <c r="G51" s="139"/>
      <c r="H51" s="140"/>
      <c r="I51" s="76">
        <v>0</v>
      </c>
      <c r="J51" s="101" t="s">
        <v>510</v>
      </c>
    </row>
    <row r="52" spans="1:10" ht="30.75" customHeight="1" x14ac:dyDescent="0.2">
      <c r="A52" s="149" t="s">
        <v>430</v>
      </c>
      <c r="B52" s="150"/>
      <c r="C52" s="150"/>
      <c r="D52" s="150"/>
      <c r="E52" s="150"/>
      <c r="F52" s="150"/>
      <c r="G52" s="150"/>
      <c r="H52" s="150"/>
      <c r="I52" s="150"/>
      <c r="J52" s="151"/>
    </row>
    <row r="53" spans="1:10" ht="33.75" customHeight="1" thickBot="1" x14ac:dyDescent="0.25">
      <c r="A53" s="82" t="s">
        <v>428</v>
      </c>
      <c r="B53" s="83"/>
      <c r="C53" s="84"/>
      <c r="D53" s="83"/>
      <c r="E53" s="83"/>
      <c r="F53" s="83"/>
      <c r="G53" s="83"/>
      <c r="H53" s="85"/>
      <c r="I53" s="86">
        <f>I49+I51</f>
        <v>0</v>
      </c>
      <c r="J53" s="87"/>
    </row>
    <row r="54" spans="1:10" x14ac:dyDescent="0.2">
      <c r="J54" s="26"/>
    </row>
    <row r="55" spans="1:10" x14ac:dyDescent="0.2">
      <c r="A55" s="25" t="s">
        <v>469</v>
      </c>
      <c r="J55" s="26"/>
    </row>
    <row r="56" spans="1:10" x14ac:dyDescent="0.2">
      <c r="A56" s="143" t="s">
        <v>468</v>
      </c>
      <c r="B56" s="143"/>
      <c r="C56" s="143"/>
      <c r="D56" s="143"/>
      <c r="E56" s="143"/>
      <c r="F56" s="143"/>
      <c r="G56" s="143"/>
      <c r="H56" s="143"/>
      <c r="I56" s="152"/>
      <c r="J56" s="152"/>
    </row>
    <row r="57" spans="1:10" x14ac:dyDescent="0.2">
      <c r="A57" s="143" t="s">
        <v>472</v>
      </c>
      <c r="B57" s="143"/>
      <c r="C57" s="143"/>
      <c r="D57" s="143"/>
      <c r="E57" s="143"/>
      <c r="F57" s="143"/>
      <c r="G57" s="143"/>
      <c r="H57" s="143"/>
      <c r="I57" s="143"/>
      <c r="J57" s="143"/>
    </row>
    <row r="58" spans="1:10" x14ac:dyDescent="0.2">
      <c r="J58" s="26"/>
    </row>
  </sheetData>
  <sheetProtection formatCells="0" formatColumns="0" formatRows="0" insertRows="0" insertHyperlinks="0" deleteRows="0"/>
  <mergeCells count="26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51:B51"/>
    <mergeCell ref="D51:H51"/>
    <mergeCell ref="K13:K14"/>
    <mergeCell ref="A57:J57"/>
    <mergeCell ref="C18:H18"/>
    <mergeCell ref="A50:J50"/>
    <mergeCell ref="C45:H45"/>
    <mergeCell ref="A52:J52"/>
    <mergeCell ref="A56:J56"/>
    <mergeCell ref="K15:K16"/>
    <mergeCell ref="C32:H32"/>
    <mergeCell ref="C49:H49"/>
    <mergeCell ref="C37:H37"/>
    <mergeCell ref="A49:B49"/>
    <mergeCell ref="C21:H21"/>
    <mergeCell ref="C41:H4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54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59" t="s">
        <v>182</v>
      </c>
      <c r="B2" s="160"/>
      <c r="C2" s="160"/>
      <c r="D2" s="160"/>
      <c r="E2" s="160"/>
      <c r="F2" s="160"/>
      <c r="G2" s="160"/>
      <c r="H2" s="160"/>
      <c r="I2" s="160"/>
      <c r="J2" s="161"/>
    </row>
    <row r="3" spans="1:13" x14ac:dyDescent="0.2">
      <c r="A3" s="162" t="s">
        <v>188</v>
      </c>
      <c r="B3" s="163"/>
      <c r="C3" s="163"/>
      <c r="D3" s="163"/>
      <c r="E3" s="163"/>
      <c r="F3" s="163"/>
      <c r="G3" s="163"/>
      <c r="H3" s="163"/>
      <c r="I3" s="163"/>
      <c r="J3" s="164"/>
      <c r="K3" s="39"/>
      <c r="L3" s="27"/>
      <c r="M3" s="27"/>
    </row>
    <row r="4" spans="1:13" ht="33" customHeight="1" x14ac:dyDescent="0.2">
      <c r="A4" s="192" t="s">
        <v>467</v>
      </c>
      <c r="B4" s="193"/>
      <c r="C4" s="193"/>
      <c r="D4" s="193"/>
      <c r="E4" s="193"/>
      <c r="F4" s="193"/>
      <c r="G4" s="193"/>
      <c r="H4" s="193"/>
      <c r="I4" s="193"/>
      <c r="J4" s="194"/>
      <c r="K4" s="39"/>
      <c r="L4" s="27"/>
      <c r="M4" s="27"/>
    </row>
    <row r="5" spans="1:13" ht="18" x14ac:dyDescent="0.2">
      <c r="A5" s="171" t="s">
        <v>449</v>
      </c>
      <c r="B5" s="172"/>
      <c r="C5" s="173" t="s">
        <v>458</v>
      </c>
      <c r="D5" s="201"/>
      <c r="E5" s="201"/>
      <c r="F5" s="201"/>
      <c r="G5" s="201"/>
      <c r="H5" s="201"/>
      <c r="I5" s="201"/>
      <c r="J5" s="202"/>
      <c r="K5" s="39"/>
      <c r="L5" s="27"/>
      <c r="M5" s="27"/>
    </row>
    <row r="6" spans="1:13" ht="18" x14ac:dyDescent="0.2">
      <c r="A6" s="69" t="s">
        <v>3</v>
      </c>
      <c r="B6" s="70"/>
      <c r="C6" s="182" t="s">
        <v>453</v>
      </c>
      <c r="D6" s="195"/>
      <c r="E6" s="195"/>
      <c r="F6" s="195"/>
      <c r="G6" s="195"/>
      <c r="H6" s="195"/>
      <c r="I6" s="195"/>
      <c r="J6" s="196"/>
      <c r="K6" s="40"/>
      <c r="L6" s="28"/>
      <c r="M6" s="28"/>
    </row>
    <row r="7" spans="1:13" ht="18" x14ac:dyDescent="0.2">
      <c r="A7" s="88" t="s">
        <v>1</v>
      </c>
      <c r="B7" s="89"/>
      <c r="C7" s="197" t="s">
        <v>454</v>
      </c>
      <c r="D7" s="198"/>
      <c r="E7" s="198"/>
      <c r="F7" s="198"/>
      <c r="G7" s="198"/>
      <c r="H7" s="198"/>
      <c r="I7" s="198"/>
      <c r="J7" s="199"/>
      <c r="K7" s="40"/>
      <c r="L7" s="28"/>
      <c r="M7" s="28"/>
    </row>
    <row r="8" spans="1:13" x14ac:dyDescent="0.2">
      <c r="A8" s="203"/>
      <c r="B8" s="203"/>
      <c r="C8" s="203"/>
      <c r="D8" s="203"/>
      <c r="E8" s="203"/>
      <c r="F8" s="203"/>
      <c r="G8" s="203"/>
      <c r="H8" s="203"/>
      <c r="I8" s="203"/>
      <c r="J8" s="203"/>
    </row>
    <row r="9" spans="1:13" ht="28.5" customHeight="1" x14ac:dyDescent="0.2">
      <c r="A9" s="200" t="s">
        <v>425</v>
      </c>
      <c r="B9" s="200"/>
      <c r="C9" s="200"/>
      <c r="D9" s="200"/>
      <c r="E9" s="200"/>
      <c r="F9" s="200"/>
      <c r="G9" s="200"/>
      <c r="H9" s="200"/>
      <c r="I9" s="200"/>
      <c r="J9" s="200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482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8" t="s">
        <v>455</v>
      </c>
      <c r="B11" s="169"/>
      <c r="C11" s="169"/>
      <c r="D11" s="169"/>
      <c r="E11" s="169"/>
      <c r="F11" s="169"/>
      <c r="G11" s="169"/>
      <c r="H11" s="169"/>
      <c r="I11" s="169"/>
      <c r="J11" s="170"/>
      <c r="K11" s="41"/>
      <c r="L11" s="32"/>
      <c r="M11" s="32"/>
    </row>
    <row r="12" spans="1:13" ht="22.5" customHeight="1" x14ac:dyDescent="0.2">
      <c r="A12" s="78" t="s">
        <v>192</v>
      </c>
      <c r="B12" s="79" t="s">
        <v>470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478</v>
      </c>
    </row>
    <row r="13" spans="1:13" ht="51" customHeight="1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41" t="s">
        <v>480</v>
      </c>
    </row>
    <row r="14" spans="1:13" ht="50.2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91"/>
    </row>
    <row r="15" spans="1:13" ht="45.75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53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91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4"/>
      <c r="D18" s="144"/>
      <c r="E18" s="144"/>
      <c r="F18" s="144"/>
      <c r="G18" s="144"/>
      <c r="H18" s="145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4"/>
      <c r="D21" s="144"/>
      <c r="E21" s="144"/>
      <c r="F21" s="144"/>
      <c r="G21" s="144"/>
      <c r="H21" s="145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4"/>
      <c r="D26" s="144"/>
      <c r="E26" s="144"/>
      <c r="F26" s="144"/>
      <c r="G26" s="144"/>
      <c r="H26" s="145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4"/>
      <c r="D31" s="144"/>
      <c r="E31" s="144"/>
      <c r="F31" s="144"/>
      <c r="G31" s="144"/>
      <c r="H31" s="145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4"/>
      <c r="D35" s="144"/>
      <c r="E35" s="144"/>
      <c r="F35" s="144"/>
      <c r="G35" s="144"/>
      <c r="H35" s="145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4"/>
      <c r="D39" s="144"/>
      <c r="E39" s="144"/>
      <c r="F39" s="144"/>
      <c r="G39" s="144"/>
      <c r="H39" s="145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57" t="s">
        <v>426</v>
      </c>
      <c r="B43" s="158"/>
      <c r="C43" s="138"/>
      <c r="D43" s="139"/>
      <c r="E43" s="139"/>
      <c r="F43" s="139"/>
      <c r="G43" s="139"/>
      <c r="H43" s="140"/>
      <c r="I43" s="80">
        <f>I12+I18+I21+I26+I31+I35+I39</f>
        <v>0</v>
      </c>
      <c r="J43" s="77"/>
    </row>
    <row r="44" spans="1:10" ht="32.25" customHeight="1" x14ac:dyDescent="0.2">
      <c r="A44" s="185" t="s">
        <v>429</v>
      </c>
      <c r="B44" s="186"/>
      <c r="C44" s="186"/>
      <c r="D44" s="186"/>
      <c r="E44" s="186"/>
      <c r="F44" s="186"/>
      <c r="G44" s="186"/>
      <c r="H44" s="186"/>
      <c r="I44" s="186"/>
      <c r="J44" s="187"/>
    </row>
    <row r="45" spans="1:10" ht="48" thickBot="1" x14ac:dyDescent="0.25">
      <c r="A45" s="136" t="s">
        <v>427</v>
      </c>
      <c r="B45" s="137"/>
      <c r="C45" s="81" t="s">
        <v>462</v>
      </c>
      <c r="D45" s="138"/>
      <c r="E45" s="139"/>
      <c r="F45" s="139"/>
      <c r="G45" s="139"/>
      <c r="H45" s="140"/>
      <c r="I45" s="76">
        <v>0</v>
      </c>
      <c r="J45" s="101" t="s">
        <v>473</v>
      </c>
    </row>
    <row r="46" spans="1:10" ht="30.75" customHeight="1" x14ac:dyDescent="0.2">
      <c r="A46" s="188" t="s">
        <v>436</v>
      </c>
      <c r="B46" s="189"/>
      <c r="C46" s="189"/>
      <c r="D46" s="189"/>
      <c r="E46" s="189"/>
      <c r="F46" s="189"/>
      <c r="G46" s="189"/>
      <c r="H46" s="189"/>
      <c r="I46" s="189"/>
      <c r="J46" s="190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43" t="s">
        <v>468</v>
      </c>
      <c r="B50" s="143"/>
      <c r="C50" s="143"/>
      <c r="D50" s="143"/>
      <c r="E50" s="143"/>
      <c r="F50" s="143"/>
      <c r="G50" s="143"/>
      <c r="H50" s="143"/>
      <c r="I50" s="152"/>
      <c r="J50" s="152"/>
    </row>
    <row r="51" spans="1:10" x14ac:dyDescent="0.2">
      <c r="A51" s="25" t="s">
        <v>471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C15" sqref="C15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10" t="s">
        <v>183</v>
      </c>
      <c r="B6" s="211"/>
      <c r="C6" s="212"/>
    </row>
    <row r="7" spans="1:3" ht="15.75" x14ac:dyDescent="0.25">
      <c r="A7" s="213" t="s">
        <v>440</v>
      </c>
      <c r="B7" s="214"/>
      <c r="C7" s="215"/>
    </row>
    <row r="8" spans="1:3" ht="16.5" thickBot="1" x14ac:dyDescent="0.3">
      <c r="A8" s="216" t="s">
        <v>459</v>
      </c>
      <c r="B8" s="217"/>
      <c r="C8" s="218"/>
    </row>
    <row r="9" spans="1:3" ht="16.5" thickBot="1" x14ac:dyDescent="0.3">
      <c r="A9" s="207" t="s">
        <v>0</v>
      </c>
      <c r="B9" s="208"/>
      <c r="C9" s="209"/>
    </row>
    <row r="10" spans="1:3" ht="15.75" x14ac:dyDescent="0.25">
      <c r="A10" s="207" t="s">
        <v>9</v>
      </c>
      <c r="B10" s="208"/>
      <c r="C10" s="209"/>
    </row>
    <row r="11" spans="1:3" ht="16.5" thickBot="1" x14ac:dyDescent="0.3">
      <c r="A11" s="219" t="s">
        <v>7</v>
      </c>
      <c r="B11" s="220"/>
      <c r="C11" s="221"/>
    </row>
    <row r="12" spans="1:3" ht="18.75" thickBot="1" x14ac:dyDescent="0.3">
      <c r="A12" s="23"/>
      <c r="B12" s="23"/>
      <c r="C12" s="23"/>
    </row>
    <row r="13" spans="1:3" ht="16.5" thickTop="1" x14ac:dyDescent="0.25">
      <c r="A13" s="204" t="s">
        <v>441</v>
      </c>
      <c r="B13" s="205"/>
      <c r="C13" s="206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Žiadateľ'!I49</f>
        <v>0</v>
      </c>
      <c r="C15" s="8">
        <f>'P1.1 Žiadateľ'!I51</f>
        <v>0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B15</f>
        <v>0</v>
      </c>
      <c r="C17" s="18">
        <f>SUM(C15:C16)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460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495</v>
      </c>
      <c r="D84" s="97">
        <v>45085.721448773147</v>
      </c>
      <c r="E84" s="97">
        <v>45085</v>
      </c>
      <c r="F84" s="96" t="s">
        <v>202</v>
      </c>
      <c r="G84" s="113" t="s">
        <v>484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496</v>
      </c>
      <c r="D85" s="97">
        <v>45085.721720300928</v>
      </c>
      <c r="E85" s="97">
        <v>45085</v>
      </c>
      <c r="F85" s="96" t="s">
        <v>202</v>
      </c>
      <c r="G85" s="113" t="s">
        <v>485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497</v>
      </c>
      <c r="D86" s="97">
        <v>45085.722058078703</v>
      </c>
      <c r="E86" s="97">
        <v>45085</v>
      </c>
      <c r="F86" s="96" t="s">
        <v>202</v>
      </c>
      <c r="G86" s="113" t="s">
        <v>486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498</v>
      </c>
      <c r="D87" s="97">
        <v>45085.722334965278</v>
      </c>
      <c r="E87" s="97">
        <v>45085</v>
      </c>
      <c r="F87" s="96" t="s">
        <v>202</v>
      </c>
      <c r="G87" s="114" t="s">
        <v>461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499</v>
      </c>
      <c r="D88" s="97">
        <v>45085.72259247685</v>
      </c>
      <c r="E88" s="97">
        <v>45085</v>
      </c>
      <c r="F88" s="96" t="s">
        <v>202</v>
      </c>
      <c r="G88" s="113" t="s">
        <v>487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500</v>
      </c>
      <c r="D89" s="97">
        <v>45085.722878321758</v>
      </c>
      <c r="E89" s="97">
        <v>45085</v>
      </c>
      <c r="F89" s="96" t="s">
        <v>202</v>
      </c>
      <c r="G89" s="114" t="s">
        <v>463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501</v>
      </c>
      <c r="D90" s="97">
        <v>45085.723141469905</v>
      </c>
      <c r="E90" s="97">
        <v>45085</v>
      </c>
      <c r="F90" s="96" t="s">
        <v>202</v>
      </c>
      <c r="G90" s="115" t="s">
        <v>488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502</v>
      </c>
      <c r="D91" s="97">
        <v>45085.723403738426</v>
      </c>
      <c r="E91" s="97">
        <v>45085</v>
      </c>
      <c r="F91" s="96" t="s">
        <v>202</v>
      </c>
      <c r="G91" s="113" t="s">
        <v>489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503</v>
      </c>
      <c r="D92" s="97">
        <v>45085.723897627315</v>
      </c>
      <c r="E92" s="97">
        <v>45085</v>
      </c>
      <c r="F92" s="96" t="s">
        <v>202</v>
      </c>
      <c r="G92" s="116" t="s">
        <v>464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504</v>
      </c>
      <c r="D93" s="97">
        <v>45085.724183171296</v>
      </c>
      <c r="E93" s="97">
        <v>45085</v>
      </c>
      <c r="F93" s="96" t="s">
        <v>202</v>
      </c>
      <c r="G93" s="114" t="s">
        <v>465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505</v>
      </c>
      <c r="D94" s="97">
        <v>45085.724397060185</v>
      </c>
      <c r="E94" s="97">
        <v>45085</v>
      </c>
      <c r="F94" s="96" t="s">
        <v>202</v>
      </c>
      <c r="G94" s="113" t="s">
        <v>490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506</v>
      </c>
      <c r="D95" s="97">
        <v>45085.724599953704</v>
      </c>
      <c r="E95" s="97">
        <v>45085</v>
      </c>
      <c r="F95" s="96" t="s">
        <v>202</v>
      </c>
      <c r="G95" s="113" t="s">
        <v>491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507</v>
      </c>
      <c r="D96" s="97">
        <v>45085.724888368059</v>
      </c>
      <c r="E96" s="97">
        <v>45085</v>
      </c>
      <c r="F96" s="96" t="s">
        <v>202</v>
      </c>
      <c r="G96" s="113" t="s">
        <v>492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493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494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DD883-9F60-4612-9852-5156F0F97E2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OZP</cp:lastModifiedBy>
  <cp:lastPrinted>2023-10-04T14:59:03Z</cp:lastPrinted>
  <dcterms:created xsi:type="dcterms:W3CDTF">2008-07-17T13:03:34Z</dcterms:created>
  <dcterms:modified xsi:type="dcterms:W3CDTF">2025-03-25T13:56:20Z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